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arbetsformedlingen.se/personal/baske/Documents/Desktop/"/>
    </mc:Choice>
  </mc:AlternateContent>
  <xr:revisionPtr revIDLastSave="0" documentId="8_{E196C5E4-C461-4B56-AA90-059B89FF5380}" xr6:coauthVersionLast="47" xr6:coauthVersionMax="47" xr10:uidLastSave="{00000000-0000-0000-0000-000000000000}"/>
  <bookViews>
    <workbookView xWindow="-110" yWindow="-110" windowWidth="19420" windowHeight="10420" xr2:uid="{1FC3DCF9-82D8-4DF7-BB5D-8D4C5DF23A23}"/>
  </bookViews>
  <sheets>
    <sheet name="Underhållsplan årsstämm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9" i="2" s="1"/>
  <c r="D22" i="2" s="1"/>
  <c r="E21" i="2" s="1"/>
  <c r="E15" i="2"/>
  <c r="E19" i="2" s="1"/>
  <c r="F15" i="2"/>
  <c r="F19" i="2" s="1"/>
  <c r="G15" i="2"/>
  <c r="G19" i="2" s="1"/>
  <c r="H15" i="2"/>
  <c r="H19" i="2" s="1"/>
  <c r="I15" i="2"/>
  <c r="I19" i="2" s="1"/>
  <c r="J15" i="2"/>
  <c r="J19" i="2" s="1"/>
  <c r="K15" i="2"/>
  <c r="K19" i="2" s="1"/>
  <c r="L15" i="2"/>
  <c r="L19" i="2" s="1"/>
  <c r="M15" i="2"/>
  <c r="M19" i="2" s="1"/>
  <c r="E22" i="2" l="1"/>
  <c r="F21" i="2" s="1"/>
  <c r="F22" i="2" s="1"/>
  <c r="G21" i="2" s="1"/>
  <c r="G22" i="2" s="1"/>
  <c r="H21" i="2" s="1"/>
  <c r="H22" i="2" s="1"/>
  <c r="I21" i="2" s="1"/>
  <c r="I22" i="2" s="1"/>
  <c r="J21" i="2" s="1"/>
  <c r="J22" i="2" s="1"/>
  <c r="K21" i="2" s="1"/>
  <c r="K22" i="2" s="1"/>
  <c r="L21" i="2" s="1"/>
  <c r="L22" i="2" s="1"/>
  <c r="M21" i="2" s="1"/>
  <c r="M22" i="2" s="1"/>
</calcChain>
</file>

<file path=xl/sharedStrings.xml><?xml version="1.0" encoding="utf-8"?>
<sst xmlns="http://schemas.openxmlformats.org/spreadsheetml/2006/main" count="17" uniqueCount="17">
  <si>
    <t>Summa u-hållsfond vid årets utgång</t>
  </si>
  <si>
    <t>Summa u-hållsfond vid årets ingång</t>
  </si>
  <si>
    <t>Ökning/minskning av u hållsfond</t>
  </si>
  <si>
    <t>Planerad avsättning till u -hållsfond</t>
  </si>
  <si>
    <t>Summering</t>
  </si>
  <si>
    <t>Underhåll specificerat i styrelsen arbetsdokument</t>
  </si>
  <si>
    <t>Bommar</t>
  </si>
  <si>
    <t>El o ytterbelysning</t>
  </si>
  <si>
    <t>Kulvert, dränering, dag- o spillvatten</t>
  </si>
  <si>
    <t>Fasad</t>
  </si>
  <si>
    <t>Lekplatser</t>
  </si>
  <si>
    <t>Gångar,plantering, Gemensamhetsytor</t>
  </si>
  <si>
    <t>Tak</t>
  </si>
  <si>
    <t>Komponent:</t>
  </si>
  <si>
    <t>Övergripande underhållsplan kommande 5 åren i detalj medan övriga år enbart summerade.</t>
  </si>
  <si>
    <t>Citronfjärilen 1 Samfällighet</t>
  </si>
  <si>
    <t>Priser är angivna inklusive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</si>
</sst>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F815-B8E9-4C5D-A1DB-DDA869701F24}">
  <dimension ref="A2:M24"/>
  <sheetViews>
    <sheetView tabSelected="1" workbookViewId="0">
      <selection activeCell="O14" sqref="O14"/>
    </sheetView>
  </sheetViews>
  <sheetFormatPr defaultRowHeight="14.5" x14ac:dyDescent="0.35"/>
  <cols>
    <col min="2" max="2" width="12" customWidth="1"/>
    <col min="3" max="3" width="34.36328125" customWidth="1"/>
  </cols>
  <sheetData>
    <row r="2" spans="1:13" ht="23.5" x14ac:dyDescent="0.55000000000000004">
      <c r="A2" s="8" t="s">
        <v>15</v>
      </c>
    </row>
    <row r="4" spans="1:13" x14ac:dyDescent="0.35">
      <c r="A4" s="7" t="s">
        <v>14</v>
      </c>
    </row>
    <row r="6" spans="1:13" x14ac:dyDescent="0.35">
      <c r="B6" s="6" t="s">
        <v>13</v>
      </c>
      <c r="D6" s="5">
        <v>2023</v>
      </c>
      <c r="E6" s="5">
        <v>2024</v>
      </c>
      <c r="F6" s="5">
        <v>2025</v>
      </c>
      <c r="G6" s="5">
        <v>2026</v>
      </c>
      <c r="H6" s="5">
        <v>2027</v>
      </c>
      <c r="I6" s="5">
        <v>2028</v>
      </c>
      <c r="J6" s="5">
        <v>2029</v>
      </c>
      <c r="K6" s="5">
        <v>2030</v>
      </c>
      <c r="L6" s="5">
        <v>2031</v>
      </c>
      <c r="M6" s="5">
        <v>2032</v>
      </c>
    </row>
    <row r="7" spans="1:13" x14ac:dyDescent="0.35">
      <c r="B7" t="s">
        <v>12</v>
      </c>
      <c r="D7" s="1">
        <v>1750</v>
      </c>
      <c r="E7" s="1">
        <v>1750</v>
      </c>
      <c r="F7" s="1">
        <v>3200</v>
      </c>
      <c r="G7" s="1">
        <v>3200</v>
      </c>
      <c r="H7" s="1">
        <v>3200</v>
      </c>
      <c r="I7" s="1">
        <v>3300</v>
      </c>
      <c r="J7" s="1"/>
      <c r="K7" s="1"/>
      <c r="L7" s="1"/>
      <c r="M7" s="1"/>
    </row>
    <row r="8" spans="1:13" x14ac:dyDescent="0.35">
      <c r="B8" t="s">
        <v>11</v>
      </c>
      <c r="D8" s="1"/>
      <c r="E8" s="1"/>
      <c r="F8" s="1">
        <v>500</v>
      </c>
      <c r="G8" s="1">
        <v>500</v>
      </c>
      <c r="H8" s="1">
        <v>500</v>
      </c>
      <c r="I8" s="1">
        <v>500</v>
      </c>
      <c r="J8" s="1"/>
      <c r="K8" s="1"/>
      <c r="L8" s="1"/>
      <c r="M8" s="1"/>
    </row>
    <row r="9" spans="1:13" x14ac:dyDescent="0.35">
      <c r="B9" t="s">
        <v>10</v>
      </c>
      <c r="D9" s="1">
        <v>50</v>
      </c>
      <c r="E9" s="1">
        <v>150</v>
      </c>
      <c r="F9" s="1">
        <v>150</v>
      </c>
      <c r="G9" s="1">
        <v>150</v>
      </c>
      <c r="H9" s="1">
        <v>150</v>
      </c>
      <c r="I9" s="1">
        <v>150</v>
      </c>
      <c r="J9" s="1"/>
      <c r="K9" s="1"/>
      <c r="L9" s="1"/>
      <c r="M9" s="1"/>
    </row>
    <row r="10" spans="1:13" x14ac:dyDescent="0.35">
      <c r="B10" t="s">
        <v>9</v>
      </c>
      <c r="D10" s="1">
        <v>100</v>
      </c>
      <c r="E10" s="1">
        <v>100</v>
      </c>
      <c r="F10" s="1">
        <v>100</v>
      </c>
      <c r="G10" s="1">
        <v>100</v>
      </c>
      <c r="H10" s="1">
        <v>100</v>
      </c>
      <c r="I10" s="1">
        <v>100</v>
      </c>
      <c r="J10" s="1"/>
      <c r="K10" s="1"/>
      <c r="L10" s="1"/>
      <c r="M10" s="1"/>
    </row>
    <row r="11" spans="1:13" x14ac:dyDescent="0.35">
      <c r="B11" t="s">
        <v>8</v>
      </c>
      <c r="D11" s="1">
        <v>1000</v>
      </c>
      <c r="E11" s="1">
        <v>1250</v>
      </c>
      <c r="F11" s="1">
        <v>700</v>
      </c>
      <c r="G11" s="1">
        <v>500</v>
      </c>
      <c r="H11" s="1">
        <v>1000</v>
      </c>
      <c r="I11" s="1">
        <v>1500</v>
      </c>
      <c r="J11" s="1"/>
      <c r="K11" s="1"/>
      <c r="L11" s="1"/>
      <c r="M11" s="1"/>
    </row>
    <row r="12" spans="1:13" x14ac:dyDescent="0.35">
      <c r="B12" t="s">
        <v>7</v>
      </c>
      <c r="D12" s="1">
        <v>500</v>
      </c>
      <c r="E12" s="1">
        <v>50</v>
      </c>
      <c r="F12" s="1">
        <v>50</v>
      </c>
      <c r="G12" s="1">
        <v>50</v>
      </c>
      <c r="H12" s="1">
        <v>50</v>
      </c>
      <c r="I12" s="1">
        <v>50</v>
      </c>
      <c r="J12" s="1"/>
      <c r="K12" s="1"/>
      <c r="L12" s="1"/>
      <c r="M12" s="1"/>
    </row>
    <row r="13" spans="1:13" x14ac:dyDescent="0.35">
      <c r="B13" t="s">
        <v>6</v>
      </c>
      <c r="D13" s="1">
        <v>40</v>
      </c>
      <c r="E13" s="1">
        <v>40</v>
      </c>
      <c r="F13" s="1">
        <v>30</v>
      </c>
      <c r="G13" s="1">
        <v>30</v>
      </c>
      <c r="H13" s="1">
        <v>30</v>
      </c>
      <c r="I13" s="1">
        <v>30</v>
      </c>
      <c r="J13" s="1"/>
      <c r="K13" s="1"/>
      <c r="L13" s="1"/>
      <c r="M13" s="1"/>
    </row>
    <row r="14" spans="1:13" x14ac:dyDescent="0.35">
      <c r="B14" t="s">
        <v>5</v>
      </c>
      <c r="D14" s="4"/>
      <c r="E14" s="4"/>
      <c r="F14" s="4"/>
      <c r="G14" s="4"/>
      <c r="H14" s="4"/>
      <c r="I14" s="4"/>
      <c r="J14" s="4">
        <v>5500</v>
      </c>
      <c r="K14" s="4">
        <v>4500</v>
      </c>
      <c r="L14" s="4">
        <v>4500</v>
      </c>
      <c r="M14" s="4">
        <v>4000</v>
      </c>
    </row>
    <row r="15" spans="1:13" x14ac:dyDescent="0.35">
      <c r="B15" s="3" t="s">
        <v>4</v>
      </c>
      <c r="C15" s="3"/>
      <c r="D15" s="2">
        <f t="shared" ref="D15:M15" si="0">SUM(D7:D14)</f>
        <v>3440</v>
      </c>
      <c r="E15" s="2">
        <f t="shared" si="0"/>
        <v>3340</v>
      </c>
      <c r="F15" s="2">
        <f t="shared" si="0"/>
        <v>4730</v>
      </c>
      <c r="G15" s="2">
        <f t="shared" si="0"/>
        <v>4530</v>
      </c>
      <c r="H15" s="2">
        <f t="shared" si="0"/>
        <v>5030</v>
      </c>
      <c r="I15" s="2">
        <f t="shared" si="0"/>
        <v>5630</v>
      </c>
      <c r="J15" s="2">
        <f t="shared" si="0"/>
        <v>5500</v>
      </c>
      <c r="K15" s="2">
        <f t="shared" si="0"/>
        <v>4500</v>
      </c>
      <c r="L15" s="2">
        <f t="shared" si="0"/>
        <v>4500</v>
      </c>
      <c r="M15" s="2">
        <f t="shared" si="0"/>
        <v>4000</v>
      </c>
    </row>
    <row r="17" spans="2:13" x14ac:dyDescent="0.35">
      <c r="B17" s="3" t="s">
        <v>3</v>
      </c>
      <c r="D17" s="2">
        <v>3500</v>
      </c>
      <c r="E17" s="2">
        <v>3700</v>
      </c>
      <c r="F17" s="2">
        <v>3800</v>
      </c>
      <c r="G17" s="2">
        <v>3900</v>
      </c>
      <c r="H17" s="2">
        <v>4000</v>
      </c>
      <c r="I17" s="2">
        <v>4100</v>
      </c>
      <c r="J17" s="2">
        <v>4100</v>
      </c>
      <c r="K17" s="2">
        <v>4100</v>
      </c>
      <c r="L17" s="2">
        <v>4100</v>
      </c>
      <c r="M17" s="2">
        <v>4100</v>
      </c>
    </row>
    <row r="18" spans="2:13" x14ac:dyDescent="0.35"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x14ac:dyDescent="0.35">
      <c r="B19" t="s">
        <v>2</v>
      </c>
      <c r="D19" s="1">
        <f t="shared" ref="D19:M19" si="1">SUM(D17)-D15</f>
        <v>60</v>
      </c>
      <c r="E19" s="1">
        <f t="shared" si="1"/>
        <v>360</v>
      </c>
      <c r="F19" s="1">
        <f t="shared" si="1"/>
        <v>-930</v>
      </c>
      <c r="G19" s="1">
        <f t="shared" si="1"/>
        <v>-630</v>
      </c>
      <c r="H19" s="1">
        <f t="shared" si="1"/>
        <v>-1030</v>
      </c>
      <c r="I19" s="1">
        <f t="shared" si="1"/>
        <v>-1530</v>
      </c>
      <c r="J19" s="1">
        <f t="shared" si="1"/>
        <v>-1400</v>
      </c>
      <c r="K19" s="1">
        <f t="shared" si="1"/>
        <v>-400</v>
      </c>
      <c r="L19" s="1">
        <f t="shared" si="1"/>
        <v>-400</v>
      </c>
      <c r="M19" s="1">
        <f t="shared" si="1"/>
        <v>100</v>
      </c>
    </row>
    <row r="20" spans="2:13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35">
      <c r="B21" t="s">
        <v>1</v>
      </c>
      <c r="D21" s="1">
        <v>4533</v>
      </c>
      <c r="E21" s="1">
        <f t="shared" ref="E21:M21" si="2">SUM(D22)</f>
        <v>4593</v>
      </c>
      <c r="F21" s="1">
        <f t="shared" si="2"/>
        <v>4953</v>
      </c>
      <c r="G21" s="1">
        <f t="shared" si="2"/>
        <v>4023</v>
      </c>
      <c r="H21" s="1">
        <f t="shared" si="2"/>
        <v>3393</v>
      </c>
      <c r="I21" s="1">
        <f t="shared" si="2"/>
        <v>2363</v>
      </c>
      <c r="J21" s="1">
        <f t="shared" si="2"/>
        <v>833</v>
      </c>
      <c r="K21" s="1">
        <f t="shared" si="2"/>
        <v>-567</v>
      </c>
      <c r="L21" s="1">
        <f t="shared" si="2"/>
        <v>-967</v>
      </c>
      <c r="M21" s="1">
        <f t="shared" si="2"/>
        <v>-1367</v>
      </c>
    </row>
    <row r="22" spans="2:13" x14ac:dyDescent="0.35">
      <c r="B22" t="s">
        <v>0</v>
      </c>
      <c r="D22" s="1">
        <f t="shared" ref="D22:M22" si="3">SUM(D21)+D19</f>
        <v>4593</v>
      </c>
      <c r="E22" s="1">
        <f t="shared" si="3"/>
        <v>4953</v>
      </c>
      <c r="F22" s="1">
        <f t="shared" si="3"/>
        <v>4023</v>
      </c>
      <c r="G22" s="1">
        <f t="shared" si="3"/>
        <v>3393</v>
      </c>
      <c r="H22" s="1">
        <f t="shared" si="3"/>
        <v>2363</v>
      </c>
      <c r="I22" s="1">
        <f t="shared" si="3"/>
        <v>833</v>
      </c>
      <c r="J22" s="1">
        <f t="shared" si="3"/>
        <v>-567</v>
      </c>
      <c r="K22" s="1">
        <f t="shared" si="3"/>
        <v>-967</v>
      </c>
      <c r="L22" s="1">
        <f t="shared" si="3"/>
        <v>-1367</v>
      </c>
      <c r="M22" s="1">
        <f t="shared" si="3"/>
        <v>-1267</v>
      </c>
    </row>
    <row r="24" spans="2:13" x14ac:dyDescent="0.35">
      <c r="B24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Underhållsplan årsstämma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 Lång</dc:creator>
  <cp:lastModifiedBy>Kemal Basic</cp:lastModifiedBy>
  <dcterms:created xsi:type="dcterms:W3CDTF">2023-05-03T11:11:55Z</dcterms:created>
  <dcterms:modified xsi:type="dcterms:W3CDTF">2023-05-17T06:50:36Z</dcterms:modified>
</cp:coreProperties>
</file>